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ctrocomponents-my.sharepoint.com/personal/david_cole_rs-components_com/Documents/Work Downloads/Excel Spreadsheets/"/>
    </mc:Choice>
  </mc:AlternateContent>
  <xr:revisionPtr revIDLastSave="1" documentId="8_{142D97FE-EFA8-0246-87A1-7C3FD8CAFDC6}" xr6:coauthVersionLast="46" xr6:coauthVersionMax="46" xr10:uidLastSave="{73CB8A43-229C-0A4D-8656-A87E935EC43A}"/>
  <bookViews>
    <workbookView xWindow="7300" yWindow="1280" windowWidth="27240" windowHeight="26280" xr2:uid="{27AE8B6B-4384-CA44-9349-FF5FD4FBEE06}"/>
  </bookViews>
  <sheets>
    <sheet name="PCB Services" sheetId="1" r:id="rId1"/>
    <sheet name="HTML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8" i="2" l="1"/>
  <c r="B7" i="2"/>
  <c r="B11" i="2"/>
  <c r="B10" i="2"/>
  <c r="B9" i="2"/>
  <c r="D12" i="2"/>
  <c r="B12" i="2" s="1"/>
  <c r="B17" i="2"/>
  <c r="B16" i="2"/>
  <c r="B14" i="2"/>
  <c r="B18" i="2"/>
  <c r="D14" i="2"/>
  <c r="D15" i="2"/>
  <c r="B15" i="2" l="1"/>
  <c r="B4" i="2" s="1"/>
</calcChain>
</file>

<file path=xl/sharedStrings.xml><?xml version="1.0" encoding="utf-8"?>
<sst xmlns="http://schemas.openxmlformats.org/spreadsheetml/2006/main" count="19" uniqueCount="19">
  <si>
    <t>Company Name</t>
  </si>
  <si>
    <t>Company Email</t>
  </si>
  <si>
    <t>Geographies covered:</t>
  </si>
  <si>
    <t>Languages spoken</t>
  </si>
  <si>
    <t>Please return to support@designspark.com along with a copy of your company logo and include in the email that you agree to RS Components and DesignSpark publishing your logo</t>
  </si>
  <si>
    <t>Additional content on DesignSpark regarding your company</t>
  </si>
  <si>
    <t>Copy HTML in to the Article using the DESIGNSPARK username</t>
  </si>
  <si>
    <r>
      <t xml:space="preserve">Free text: e.g. 
</t>
    </r>
    <r>
      <rPr>
        <b/>
        <sz val="12"/>
        <color theme="1"/>
        <rFont val="Calibri (Body)"/>
      </rPr>
      <t xml:space="preserve">Why should someone choose to use your company? 
The skills or experience that is available? 
</t>
    </r>
  </si>
  <si>
    <t>What is the maximum number of layers you can produce?</t>
  </si>
  <si>
    <r>
      <t xml:space="preserve">Examples of the base materials used for PCBs?
</t>
    </r>
    <r>
      <rPr>
        <sz val="12"/>
        <color theme="1"/>
        <rFont val="Calibri (Body)"/>
      </rPr>
      <t>E.g. CEM, CEM-1, CEM-2, CEM-3, Duroid, FR-1, FR-2, FR-4, FR-5, Kapton, Polyester, Polyethylene, Polyflon, Polyimide, PTFE, Pyralux, Teflon, XPC, FR-3</t>
    </r>
  </si>
  <si>
    <r>
      <t xml:space="preserve">PCB bases produced by?
</t>
    </r>
    <r>
      <rPr>
        <sz val="12"/>
        <color theme="1"/>
        <rFont val="Calibri (Body)"/>
      </rPr>
      <t>E.g. Dupont, Isola, Iteq, Kingboard, Laird, Matsushita, Nanya, Nelco, Neltec, Panasonic</t>
    </r>
  </si>
  <si>
    <r>
      <t xml:space="preserve">Company Telephone
</t>
    </r>
    <r>
      <rPr>
        <sz val="12"/>
        <color theme="1"/>
        <rFont val="Calibri (Body)"/>
      </rPr>
      <t>Please include the Country code i.e.441234123456</t>
    </r>
  </si>
  <si>
    <r>
      <t xml:space="preserve">Company Website
</t>
    </r>
    <r>
      <rPr>
        <sz val="12"/>
        <color theme="1"/>
        <rFont val="Calibri (Body)"/>
      </rPr>
      <t>Please include the https://</t>
    </r>
  </si>
  <si>
    <r>
      <t xml:space="preserve">Company Located in
</t>
    </r>
    <r>
      <rPr>
        <sz val="12"/>
        <color theme="1"/>
        <rFont val="Calibri (Body)"/>
      </rPr>
      <t>town, country or a list of countries</t>
    </r>
  </si>
  <si>
    <r>
      <t xml:space="preserve">Please list the types of boards you have experience producing?
</t>
    </r>
    <r>
      <rPr>
        <sz val="12"/>
        <color theme="1"/>
        <rFont val="Calibri (Body)"/>
      </rPr>
      <t>E.g. Rigid, Flexible, Rigid-flex, HDI, Hybrid PCB</t>
    </r>
  </si>
  <si>
    <r>
      <t xml:space="preserve">What is the maximum size of board?
</t>
    </r>
    <r>
      <rPr>
        <sz val="12"/>
        <color theme="1"/>
        <rFont val="Calibri (Body)"/>
      </rPr>
      <t>Size in inches AxBxC</t>
    </r>
  </si>
  <si>
    <t>Application to be included in the PCB Services Section of DesignSpark</t>
  </si>
  <si>
    <t>Additional Value Added Services offered</t>
  </si>
  <si>
    <t>Key  PCB Services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</si>
</sst>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2"/>
      <name val="Calibri"/>
      <family val="2"/>
      <scheme val="minor"/>
    </font>
    <font>
      <sz val="12"/>
      <color theme="1"/>
      <name val="Calibri (Body)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2" xfId="1" applyProtection="1"/>
    <xf numFmtId="0" fontId="0" fillId="0" borderId="0" xfId="0" applyAlignment="1">
      <alignment vertical="top" wrapText="1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Font="1" applyProtection="1">
      <protection hidden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 applyProtection="1">
      <alignment wrapTex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1" fontId="10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6311900</xdr:colOff>
      <xdr:row>0</xdr:row>
      <xdr:rowOff>368300</xdr:rowOff>
    </xdr:from>
    <xdr:to>
      <xdr:col>2</xdr:col>
      <xdr:colOff>8851900</xdr:colOff>
      <xdr:row>1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31097D-3FB0-0942-AA94-178BCF426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368300"/>
          <a:ext cx="2540000" cy="36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8CE4-7A7E-2F47-8F3F-39AB57FC0A30}">
  <dimension ref="B1:C22"/>
  <sheetViews>
    <sheetView showGridLines="0" tabSelected="1" zoomScale="90" zoomScaleNormal="90" workbookViewId="0">
      <selection activeCell="C5" sqref="C5"/>
    </sheetView>
  </sheetViews>
  <sheetFormatPr baseColWidth="10" defaultRowHeight="16" x14ac:dyDescent="0.2"/>
  <cols>
    <col min="1" max="1" width="10.83203125" style="1"/>
    <col min="2" max="2" width="58" style="1" customWidth="1"/>
    <col min="3" max="3" width="116.6640625" style="7" customWidth="1"/>
    <col min="4" max="16384" width="10.83203125" style="1"/>
  </cols>
  <sheetData>
    <row r="1" spans="2:3" ht="31" customHeight="1" x14ac:dyDescent="0.2"/>
    <row r="2" spans="2:3" ht="31" x14ac:dyDescent="0.2">
      <c r="B2" s="2" t="s">
        <v>16</v>
      </c>
    </row>
    <row r="5" spans="2:3" ht="38" customHeight="1" x14ac:dyDescent="0.2">
      <c r="B5" s="3" t="s">
        <v>0</v>
      </c>
      <c r="C5" s="16"/>
    </row>
    <row r="6" spans="2:3" ht="38" customHeight="1" x14ac:dyDescent="0.2">
      <c r="B6" s="3" t="s">
        <v>1</v>
      </c>
      <c r="C6" s="16"/>
    </row>
    <row r="7" spans="2:3" ht="38" customHeight="1" x14ac:dyDescent="0.2">
      <c r="B7" s="3" t="s">
        <v>11</v>
      </c>
      <c r="C7" s="17"/>
    </row>
    <row r="8" spans="2:3" ht="38" customHeight="1" x14ac:dyDescent="0.2">
      <c r="B8" s="3" t="s">
        <v>12</v>
      </c>
      <c r="C8" s="16"/>
    </row>
    <row r="9" spans="2:3" ht="45" customHeight="1" x14ac:dyDescent="0.2">
      <c r="B9" s="3" t="s">
        <v>13</v>
      </c>
      <c r="C9" s="16"/>
    </row>
    <row r="10" spans="2:3" ht="58" customHeight="1" x14ac:dyDescent="0.2">
      <c r="B10" s="3" t="s">
        <v>14</v>
      </c>
      <c r="C10" s="16"/>
    </row>
    <row r="11" spans="2:3" ht="58" customHeight="1" x14ac:dyDescent="0.2">
      <c r="B11" s="3" t="s">
        <v>15</v>
      </c>
      <c r="C11" s="16"/>
    </row>
    <row r="12" spans="2:3" ht="58" customHeight="1" x14ac:dyDescent="0.2">
      <c r="B12" s="3" t="s">
        <v>8</v>
      </c>
      <c r="C12" s="17"/>
    </row>
    <row r="13" spans="2:3" ht="87" customHeight="1" x14ac:dyDescent="0.2">
      <c r="B13" s="3" t="s">
        <v>9</v>
      </c>
      <c r="C13" s="16"/>
    </row>
    <row r="14" spans="2:3" ht="87" customHeight="1" x14ac:dyDescent="0.2">
      <c r="B14" s="3" t="s">
        <v>10</v>
      </c>
      <c r="C14" s="16"/>
    </row>
    <row r="15" spans="2:3" ht="87" customHeight="1" x14ac:dyDescent="0.2">
      <c r="B15" s="3" t="s">
        <v>18</v>
      </c>
      <c r="C15" s="16"/>
    </row>
    <row r="16" spans="2:3" ht="114" customHeight="1" x14ac:dyDescent="0.2">
      <c r="B16" s="3" t="s">
        <v>17</v>
      </c>
      <c r="C16" s="16"/>
    </row>
    <row r="17" spans="2:3" ht="132" customHeight="1" x14ac:dyDescent="0.2">
      <c r="B17" s="3" t="s">
        <v>7</v>
      </c>
      <c r="C17" s="16"/>
    </row>
    <row r="18" spans="2:3" ht="62" customHeight="1" x14ac:dyDescent="0.2">
      <c r="B18" s="3" t="s">
        <v>3</v>
      </c>
      <c r="C18" s="16"/>
    </row>
    <row r="19" spans="2:3" ht="57" customHeight="1" x14ac:dyDescent="0.2">
      <c r="B19" s="3" t="s">
        <v>2</v>
      </c>
      <c r="C19" s="16"/>
    </row>
    <row r="20" spans="2:3" ht="57" customHeight="1" x14ac:dyDescent="0.2">
      <c r="B20" s="3" t="s">
        <v>5</v>
      </c>
      <c r="C20" s="16"/>
    </row>
    <row r="22" spans="2:3" ht="58" customHeight="1" x14ac:dyDescent="0.2">
      <c r="B22" s="14" t="s">
        <v>4</v>
      </c>
      <c r="C22" s="14"/>
    </row>
  </sheetData>
  <sheetProtection sheet="1" objects="1" scenarios="1" formatColumns="0" formatRows="0" selectLockedCells="1"/>
  <mergeCells count="1">
    <mergeCell ref="B22:C22"/>
  </mergeCells>
  <pageMargins left="0.7" right="0.7" top="0.75" bottom="0.75" header="0.3" footer="0.3"/>
  <pageSetup paperSize="9" orientation="portrait" horizontalDpi="0" verticalDpi="0"/>
  <headerFooter>
    <oddHeader>&amp;L&amp;"Calibri"&amp;10&amp;K000000 Internal&amp;1#_x000D_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4FC32-C64C-B044-A80E-A0FE2B8AA6B8}">
  <dimension ref="B2:D42"/>
  <sheetViews>
    <sheetView showGridLines="0" workbookViewId="0">
      <selection activeCell="B4" sqref="B4"/>
    </sheetView>
  </sheetViews>
  <sheetFormatPr baseColWidth="10" defaultRowHeight="16" x14ac:dyDescent="0.2"/>
  <cols>
    <col min="1" max="1" width="10.83203125" style="4"/>
    <col min="2" max="2" width="143.5" style="4" customWidth="1"/>
    <col min="3" max="3" width="84.6640625" style="4" customWidth="1"/>
    <col min="4" max="16384" width="10.83203125" style="4"/>
  </cols>
  <sheetData>
    <row r="2" spans="2:4" ht="21" thickBot="1" x14ac:dyDescent="0.3">
      <c r="B2" s="6" t="s">
        <v>6</v>
      </c>
    </row>
    <row r="3" spans="2:4" ht="18" thickTop="1" thickBot="1" x14ac:dyDescent="0.25">
      <c r="B3"/>
    </row>
    <row r="4" spans="2:4" ht="254" customHeight="1" thickBot="1" x14ac:dyDescent="0.25">
      <c r="B4" s="8" t="str">
        <f>B7&amp;B8&amp;B9&amp;B10&amp;B11&amp;B12&amp;B13&amp;B14&amp;B15&amp;B16&amp;B17&amp;B18</f>
        <v/>
      </c>
    </row>
    <row r="5" spans="2:4" s="9" customFormat="1" x14ac:dyDescent="0.2">
      <c r="B5" s="11"/>
    </row>
    <row r="6" spans="2:4" s="9" customFormat="1" x14ac:dyDescent="0.2">
      <c r="B6" s="11"/>
    </row>
    <row r="7" spans="2:4" s="9" customFormat="1" ht="17" customHeight="1" x14ac:dyDescent="0.2">
      <c r="B7" s="12" t="str">
        <f>IF('PCB Services'!C5="","","&lt;p&gt;PCB Service provider &lt;strong&gt;"&amp;'PCB Services'!$C$5&amp;"&lt;/strong&gt;"&amp;IF('PCB Services'!C9="",""," is located in "&amp;'PCB Services'!$C$9)&amp;"&lt;/p&gt;")</f>
        <v/>
      </c>
    </row>
    <row r="8" spans="2:4" s="9" customFormat="1" ht="40" customHeight="1" x14ac:dyDescent="0.2">
      <c r="B8" s="12" t="str">
        <f>IF('PCB Services'!C10="","","&lt;p&gt;&lt;strong&gt;"&amp;'PCB Services'!$C$5&amp;"&lt;/strong&gt; is capable of manufacturing "&amp;'PCB Services'!$C$10&amp;IF('PCB Services'!$C$11="",""," with a maximum size of "&amp;'PCB Services'!$C$11&amp;" inches")&amp;IF('PCB Services'!$C$12="",""," and up to "&amp;'PCB Services'!$C$12&amp;" layers")&amp;"&lt;/p&gt;")</f>
        <v/>
      </c>
      <c r="C8" s="10"/>
    </row>
    <row r="9" spans="2:4" s="9" customFormat="1" ht="17" customHeight="1" x14ac:dyDescent="0.2">
      <c r="B9" s="12" t="str">
        <f>IF('PCB Services'!C13="","","&lt;p&gt;"&amp;'PCB Services'!C13&amp;" can be utilised as the base materials for PCB manufacturing by &lt;strong&gt;"&amp;'PCB Services'!C5&amp;"&lt;/strong&gt;&lt;/p&gt;")</f>
        <v/>
      </c>
      <c r="C9" s="10"/>
    </row>
    <row r="10" spans="2:4" s="9" customFormat="1" ht="17" customHeight="1" x14ac:dyDescent="0.2">
      <c r="B10" s="12" t="str">
        <f>IF('PCB Services'!C14="","","&lt;p&gt;The key PCB base brands used by &lt;strong&gt;"&amp;'PCB Services'!C5&amp;"&lt;/strong&gt; include: "&amp;'PCB Services'!C14&amp;"&lt;/p&gt;")</f>
        <v/>
      </c>
      <c r="C10" s="10"/>
    </row>
    <row r="11" spans="2:4" s="9" customFormat="1" ht="48" customHeight="1" x14ac:dyDescent="0.2">
      <c r="B11" s="12" t="str">
        <f>IF('PCB Services'!C15="","","&lt;p&gt;The service provider also offers a range of services including "&amp;'PCB Services'!C15&amp;" and valued added services "&amp;'PCB Services'!C16&amp;"&lt;/p&gt;")</f>
        <v/>
      </c>
      <c r="C11" s="10"/>
    </row>
    <row r="12" spans="2:4" s="5" customFormat="1" ht="17" x14ac:dyDescent="0.2">
      <c r="B12" s="15" t="str">
        <f>IF('PCB Services'!$C$17="","","&lt;p&gt;"&amp;SUBSTITUTE($D$12,CHAR(10),"&lt;/p&gt;&lt;p&gt;")&amp;"&lt;/p&gt;")</f>
        <v/>
      </c>
      <c r="D12" s="5" t="str">
        <f>SUBSTITUTE('PCB Services'!$C$17,CHAR(10)&amp;CHAR(10),CHAR(10))</f>
        <v/>
      </c>
    </row>
    <row r="13" spans="2:4" s="5" customFormat="1" ht="17" x14ac:dyDescent="0.2">
      <c r="B13" s="15" t="str">
        <f>IF('PCB Services'!$C$18="",IF('PCB Services'!$C$19="","","&lt;p&gt;Geographies covered include "&amp;'PCB Services'!$C$19),"&lt;p&gt;Languages spoken include: "&amp;'PCB Services'!$C$18)&amp;IF(AND('PCB Services'!$C$18&lt;&gt;"",'PCB Services'!$C$19&lt;&gt;"")," and geographies covered include "&amp;'PCB Services'!$C$19,"")&amp;IF(OR('PCB Services'!C18&lt;&gt;"",'PCB Services'!C19&lt;&gt;""),"&lt;/p&gt;","")</f>
        <v/>
      </c>
    </row>
    <row r="14" spans="2:4" s="5" customFormat="1" ht="17" x14ac:dyDescent="0.2">
      <c r="B14" s="15" t="str">
        <f>IF('PCB Services'!C8="","","&lt;p&gt;The link below will take you to "&amp;'PCB Services'!$C$5&amp;", where "&amp;'PCB Services'!$C$5&amp;"’s terms and policies will apply&lt;/p&gt;")</f>
        <v/>
      </c>
      <c r="D14" s="5" t="str">
        <f>"&lt;p&gt;&lt;a style="&amp;CHAR(34)&amp;"display: inline-block; text-decoration: none; background-color: #2446bb; color: white; cursor: pointer; font-family: Helvetica,Arial,sans-serif; font-size: 20px; line-height: 50px; text-align: center; "</f>
        <v xml:space="preserve">&lt;p&gt;&lt;a style="display: inline-block; text-decoration: none; background-color: #2446bb; color: white; cursor: pointer; font-family: Helvetica,Arial,sans-serif; font-size: 20px; line-height: 50px; text-align: center; </v>
      </c>
    </row>
    <row r="15" spans="2:4" s="5" customFormat="1" ht="17" x14ac:dyDescent="0.2">
      <c r="B15" s="15" t="str">
        <f>IF('PCB Services'!C8="","",D14&amp;D15&amp;" href="&amp;CHAR(34)&amp;'PCB Services'!$C$8&amp;CHAR(34)&amp;" target="&amp;CHAR(34)&amp;"_blank"&amp;CHAR(34)&amp;" rel="&amp;CHAR(34)&amp;"noopener"&amp;CHAR(34)&amp;"&gt;Go To "&amp;'PCB Services'!$C$5&amp;" website &lt;/a&gt;&lt;/p&gt;")</f>
        <v/>
      </c>
      <c r="D15" s="5" t="str">
        <f>"margin: 0; height: 50px; padding: 0px 33px; border-radius: 25px; max-width: 100%; white-space: nowrap; overflow: hidden; text-overflow: ellipsis; font-weight: bold; -webkit-font-smoothing: antialiased; -moz-osx-font-smoothing: grayscale;"&amp;CHAR(34)</f>
        <v>margin: 0; height: 50px; padding: 0px 33px; border-radius: 25px; max-width: 100%; white-space: nowrap; overflow: hidden; text-overflow: ellipsis; font-weight: bold; -webkit-font-smoothing: antialiased; -moz-osx-font-smoothing: grayscale;"</v>
      </c>
    </row>
    <row r="16" spans="2:4" s="5" customFormat="1" ht="17" x14ac:dyDescent="0.2">
      <c r="B16" s="15" t="str">
        <f>IF(AND('PCB Services'!C6="",'PCB Services'!C7=""),"","&lt;h3 style="&amp;CHAR(34)&amp;"padding-top:25px;"&amp;CHAR(34)&amp;"&gt;Contact Details&lt;/h3&gt;")</f>
        <v/>
      </c>
    </row>
    <row r="17" spans="2:2" s="5" customFormat="1" ht="17" x14ac:dyDescent="0.2">
      <c r="B17" s="15" t="str">
        <f>IF(AND('PCB Services'!C6="",'PCB Services'!C7=""),"","&lt;p&gt;"&amp;'PCB Services'!$C$5&amp;"&lt;br /&gt;"&amp;IF('PCB Services'!$C$7="","","Telephone: "&amp;'PCB Services'!$C$7)&amp;IF('PCB Services'!$C$6="","","&lt;br /&gt;Email: "&amp;'PCB Services'!$C$6)&amp;"&lt;/p&gt;")</f>
        <v/>
      </c>
    </row>
    <row r="18" spans="2:2" s="5" customFormat="1" x14ac:dyDescent="0.2">
      <c r="B18" s="13" t="str">
        <f>IF('PCB Services'!$C$20="","","&lt;p&gt;&lt;a href="&amp;CHAR(34)&amp;'PCB Services'!$C$20&amp;CHAR(34)&amp;"&gt;Additonal content on DesignSpark about "&amp;'PCB Services'!$C$5&amp;"&lt;/a&gt;&lt;/p&gt;")</f>
        <v/>
      </c>
    </row>
    <row r="19" spans="2:2" s="5" customFormat="1" x14ac:dyDescent="0.2">
      <c r="B19" s="13"/>
    </row>
    <row r="20" spans="2:2" s="5" customFormat="1" x14ac:dyDescent="0.2">
      <c r="B20" s="13"/>
    </row>
    <row r="21" spans="2:2" s="5" customFormat="1" x14ac:dyDescent="0.2">
      <c r="B21" s="13"/>
    </row>
    <row r="22" spans="2:2" s="5" customFormat="1" x14ac:dyDescent="0.2">
      <c r="B22" s="13"/>
    </row>
    <row r="23" spans="2:2" s="5" customFormat="1" x14ac:dyDescent="0.2">
      <c r="B23" s="13"/>
    </row>
    <row r="24" spans="2:2" s="5" customFormat="1" x14ac:dyDescent="0.2">
      <c r="B24" s="13"/>
    </row>
    <row r="25" spans="2:2" s="5" customFormat="1" x14ac:dyDescent="0.2">
      <c r="B25" s="13"/>
    </row>
    <row r="26" spans="2:2" s="5" customFormat="1" x14ac:dyDescent="0.2">
      <c r="B26" s="13"/>
    </row>
    <row r="27" spans="2:2" s="5" customFormat="1" x14ac:dyDescent="0.2">
      <c r="B27" s="13"/>
    </row>
    <row r="28" spans="2:2" s="5" customFormat="1" x14ac:dyDescent="0.2">
      <c r="B28" s="13"/>
    </row>
    <row r="29" spans="2:2" s="5" customFormat="1" x14ac:dyDescent="0.2">
      <c r="B29" s="13"/>
    </row>
    <row r="30" spans="2:2" s="5" customFormat="1" x14ac:dyDescent="0.2">
      <c r="B30" s="13"/>
    </row>
    <row r="31" spans="2:2" s="5" customFormat="1" x14ac:dyDescent="0.2"/>
    <row r="32" spans="2: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</sheetData>
  <sheetProtection sheet="1" objects="1" scenarios="1" selectLockedCells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PCB Services</vt:lpstr>
      <vt:lpstr>HTML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Cole</dc:creator>
  <cp:lastModifiedBy>David Cole</cp:lastModifiedBy>
  <dcterms:created xsi:type="dcterms:W3CDTF">2020-11-27T12:11:17Z</dcterms:created>
  <dcterms:modified xsi:type="dcterms:W3CDTF">2021-01-30T13:37:10Z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361ecf-460f-4450-80eb-7b8906b66b31_Enabled">
    <vt:lpwstr>true</vt:lpwstr>
  </property>
  <property fmtid="{D5CDD505-2E9C-101B-9397-08002B2CF9AE}" pid="3" name="MSIP_Label_4a361ecf-460f-4450-80eb-7b8906b66b31_SetDate">
    <vt:lpwstr>2020-11-27T12:11:18Z</vt:lpwstr>
  </property>
  <property fmtid="{D5CDD505-2E9C-101B-9397-08002B2CF9AE}" pid="4" name="MSIP_Label_4a361ecf-460f-4450-80eb-7b8906b66b31_Method">
    <vt:lpwstr>Standard</vt:lpwstr>
  </property>
  <property fmtid="{D5CDD505-2E9C-101B-9397-08002B2CF9AE}" pid="5" name="MSIP_Label_4a361ecf-460f-4450-80eb-7b8906b66b31_Name">
    <vt:lpwstr>4a361ecf-460f-4450-80eb-7b8906b66b31</vt:lpwstr>
  </property>
  <property fmtid="{D5CDD505-2E9C-101B-9397-08002B2CF9AE}" pid="6" name="MSIP_Label_4a361ecf-460f-4450-80eb-7b8906b66b31_SiteId">
    <vt:lpwstr>730b8f48-0fcb-4f6d-9cfa-5b2306baf851</vt:lpwstr>
  </property>
  <property fmtid="{D5CDD505-2E9C-101B-9397-08002B2CF9AE}" pid="7" name="MSIP_Label_4a361ecf-460f-4450-80eb-7b8906b66b31_ActionId">
    <vt:lpwstr>5435b3fd-4ba5-41c2-ad8a-39254127567b</vt:lpwstr>
  </property>
  <property fmtid="{D5CDD505-2E9C-101B-9397-08002B2CF9AE}" pid="8" name="MSIP_Label_4a361ecf-460f-4450-80eb-7b8906b66b31_ContentBits">
    <vt:lpwstr>1</vt:lpwstr>
  </property>
</Properties>
</file>